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ПОЗИМЬ\Desktop\МЕНЮ\"/>
    </mc:Choice>
  </mc:AlternateContent>
  <bookViews>
    <workbookView xWindow="0" yWindow="0" windowWidth="17256" windowHeight="57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2" i="1" l="1"/>
  <c r="L43" i="1" s="1"/>
  <c r="J42" i="1"/>
  <c r="J43" i="1" s="1"/>
  <c r="I42" i="1"/>
  <c r="I43" i="1" s="1"/>
  <c r="H42" i="1"/>
  <c r="H43" i="1" s="1"/>
  <c r="G42" i="1"/>
  <c r="G43" i="1" s="1"/>
  <c r="F42" i="1"/>
  <c r="F43" i="1" s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B33" i="1"/>
  <c r="A33" i="1"/>
  <c r="L32" i="1"/>
  <c r="J32" i="1"/>
  <c r="I32" i="1"/>
  <c r="H32" i="1"/>
  <c r="G32" i="1"/>
  <c r="F32" i="1"/>
  <c r="B24" i="1"/>
  <c r="A24" i="1"/>
  <c r="B14" i="1"/>
  <c r="A14" i="1"/>
  <c r="L13" i="1"/>
  <c r="L196" i="1" s="1"/>
  <c r="J13" i="1"/>
  <c r="J196" i="1" s="1"/>
  <c r="I13" i="1"/>
  <c r="I196" i="1" s="1"/>
  <c r="H13" i="1"/>
  <c r="G13" i="1"/>
  <c r="F13" i="1"/>
  <c r="F196" i="1" s="1"/>
  <c r="H195" i="1" l="1"/>
  <c r="H119" i="1"/>
  <c r="H196" i="1" s="1"/>
  <c r="G196" i="1"/>
</calcChain>
</file>

<file path=xl/sharedStrings.xml><?xml version="1.0" encoding="utf-8"?>
<sst xmlns="http://schemas.openxmlformats.org/spreadsheetml/2006/main" count="300" uniqueCount="121">
  <si>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</si>
  <si>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</si>
  <si>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</si>
  <si>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</si>
  <si>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</si>
  <si>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</si>
  <si>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</si>
  <si>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</si>
  <si>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</si>
  <si>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</si>
  <si>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</si>
  <si>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</si>
  <si>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</si>
  <si>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</si>
  <si>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</si>
  <si>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</si>
  <si>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</si>
  <si>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</si>
  <si>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</si>
  <si>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</si>
  <si>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</si>
  <si>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</si>
  <si>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</si>
  <si>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</si>
  <si>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</si>
  <si>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</si>
  <si>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</si>
  <si>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</si>
  <si>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</si>
  <si>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</si>
  <si>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</si>
  <si>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</si>
  <si>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</si>
  <si>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</si>
  <si>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</si>
  <si>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</si>
  <si>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</si>
  <si>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</si>
  <si>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</si>
  <si>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</si>
  <si>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Салат картоф.с соленым огурцом</t>
  </si>
  <si>
    <t>29/2008</t>
  </si>
  <si>
    <t>Суп картофельный с макаронными изделиями</t>
  </si>
  <si>
    <t>46/2008</t>
  </si>
  <si>
    <t>Чорыг селянка(рыба в омлете)</t>
  </si>
  <si>
    <t>Пюре из бобовых с маслом</t>
  </si>
  <si>
    <t>120/2013</t>
  </si>
  <si>
    <t>Сок фруктовый ( Яблочный)</t>
  </si>
  <si>
    <t>Соус томатный</t>
  </si>
  <si>
    <t>Компот из смеси сухофруктов</t>
  </si>
  <si>
    <t>Хлеб ржано пшеничный</t>
  </si>
  <si>
    <t>Щи из св.капусты со сметаной с цыпл.или мясом</t>
  </si>
  <si>
    <t>Печень по строгановски</t>
  </si>
  <si>
    <t>Макаронные изделия отварные</t>
  </si>
  <si>
    <t>Сок фруктовый яблочный</t>
  </si>
  <si>
    <t>Салат из свеклы  с сыром и чесноком</t>
  </si>
  <si>
    <t>Суп картофельный с бобовыми</t>
  </si>
  <si>
    <t>Суфле из рыбы</t>
  </si>
  <si>
    <t>Рагу из овощей</t>
  </si>
  <si>
    <t>хлеб пшеничный</t>
  </si>
  <si>
    <t>хлеб ржано пшеничный</t>
  </si>
  <si>
    <t>Салат из свеклы с изюмом</t>
  </si>
  <si>
    <t>Суп лапша домашняя на кур. Бульоне</t>
  </si>
  <si>
    <t>Фрикадельки Петушок</t>
  </si>
  <si>
    <t>Картофельное пюре</t>
  </si>
  <si>
    <t>Чай с лимоном</t>
  </si>
  <si>
    <t>Салат картоф.с зел.горошком морков и яблоками</t>
  </si>
  <si>
    <t>Салат из свеклы с сыром с чесноком</t>
  </si>
  <si>
    <t>.</t>
  </si>
  <si>
    <t>доп/пл</t>
  </si>
  <si>
    <t>90/90</t>
  </si>
  <si>
    <t>25/2008</t>
  </si>
  <si>
    <t>64/2008</t>
  </si>
  <si>
    <t>97/2008</t>
  </si>
  <si>
    <t>37/2013</t>
  </si>
  <si>
    <t>47/2008</t>
  </si>
  <si>
    <t>87/2013</t>
  </si>
  <si>
    <t>153/2008</t>
  </si>
  <si>
    <t>24/2008</t>
  </si>
  <si>
    <t>159/1</t>
  </si>
  <si>
    <t>81/2008</t>
  </si>
  <si>
    <t>92/2008</t>
  </si>
  <si>
    <t>Салат Неженка</t>
  </si>
  <si>
    <t>Жаркое по домашнему</t>
  </si>
  <si>
    <t>76/2013</t>
  </si>
  <si>
    <t>49/2008</t>
  </si>
  <si>
    <t>Уха со взитым яйцом</t>
  </si>
  <si>
    <t>Птица отварная</t>
  </si>
  <si>
    <t>Капуста тушеная</t>
  </si>
  <si>
    <t>60/2008</t>
  </si>
  <si>
    <t>97/2013</t>
  </si>
  <si>
    <t>34/2013</t>
  </si>
  <si>
    <t>Винегрет овощной</t>
  </si>
  <si>
    <t>30/2008</t>
  </si>
  <si>
    <t>Рассольник Лениградский</t>
  </si>
  <si>
    <t>60/2013</t>
  </si>
  <si>
    <t>Картофельная запеканка с мясом или печенью</t>
  </si>
  <si>
    <t>Напиток из плодов шиповника</t>
  </si>
  <si>
    <t>267/2013</t>
  </si>
  <si>
    <t>Салат из моркови с сыром и яйцом</t>
  </si>
  <si>
    <t>Суп картофельный с мясом</t>
  </si>
  <si>
    <t>45/2008</t>
  </si>
  <si>
    <t>Рыба тушеная в томате с овощами</t>
  </si>
  <si>
    <t>84/2008</t>
  </si>
  <si>
    <t>Каша пшенная вязкая</t>
  </si>
  <si>
    <t>106/2013</t>
  </si>
  <si>
    <t>Компот из свежих плодов(яблок)</t>
  </si>
  <si>
    <t>Салат Космос</t>
  </si>
  <si>
    <t>Суп крестьянский с курицей со сметаной</t>
  </si>
  <si>
    <t>037/4</t>
  </si>
  <si>
    <t>Зразы из говядины с яйцом</t>
  </si>
  <si>
    <t>73/2008</t>
  </si>
  <si>
    <t>84/2013</t>
  </si>
  <si>
    <t>Компот из сухофруктов</t>
  </si>
  <si>
    <t>Борщ с капустой и картлофелем</t>
  </si>
  <si>
    <t>Салат из квашеной капусты</t>
  </si>
  <si>
    <t>Суп картофельный с рыбными фрикадельками</t>
  </si>
  <si>
    <t>Каша Гречневая Рассыпчатая</t>
  </si>
  <si>
    <t>Котлета Детская</t>
  </si>
  <si>
    <t>директор</t>
  </si>
  <si>
    <t>Копинова Н.Ю.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</si>
</sst>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???/???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82" sqref="N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119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120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1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115</v>
      </c>
      <c r="F14" s="43">
        <v>80</v>
      </c>
      <c r="G14" s="43">
        <v>1.26</v>
      </c>
      <c r="H14" s="43">
        <v>4</v>
      </c>
      <c r="I14" s="43">
        <v>6.13</v>
      </c>
      <c r="J14" s="43">
        <v>65.599999999999994</v>
      </c>
      <c r="K14" s="44">
        <v>149</v>
      </c>
      <c r="L14" s="43" t="s">
        <v>69</v>
      </c>
    </row>
    <row r="15" spans="1:12" ht="14.4" x14ac:dyDescent="0.3">
      <c r="A15" s="23"/>
      <c r="B15" s="15"/>
      <c r="C15" s="11"/>
      <c r="D15" s="7" t="s">
        <v>27</v>
      </c>
      <c r="E15" s="42" t="s">
        <v>116</v>
      </c>
      <c r="F15" s="43">
        <v>200</v>
      </c>
      <c r="G15" s="43">
        <v>4.4800000000000004</v>
      </c>
      <c r="H15" s="43">
        <v>2.42</v>
      </c>
      <c r="I15" s="43">
        <v>12.54</v>
      </c>
      <c r="J15" s="43">
        <v>89.86</v>
      </c>
      <c r="K15" s="44">
        <v>67</v>
      </c>
      <c r="L15" s="43">
        <v>10</v>
      </c>
    </row>
    <row r="16" spans="1:12" ht="14.4" x14ac:dyDescent="0.3">
      <c r="A16" s="23"/>
      <c r="B16" s="15"/>
      <c r="C16" s="11"/>
      <c r="D16" s="7" t="s">
        <v>28</v>
      </c>
      <c r="E16" s="42" t="s">
        <v>117</v>
      </c>
      <c r="F16" s="43">
        <v>180</v>
      </c>
      <c r="G16" s="43">
        <v>18</v>
      </c>
      <c r="H16" s="43">
        <v>11.27</v>
      </c>
      <c r="I16" s="43">
        <v>75</v>
      </c>
      <c r="J16" s="43">
        <v>482</v>
      </c>
      <c r="K16" s="44">
        <v>103</v>
      </c>
      <c r="L16" s="43">
        <v>18.5</v>
      </c>
    </row>
    <row r="17" spans="1:12" ht="14.4" x14ac:dyDescent="0.3">
      <c r="A17" s="23"/>
      <c r="B17" s="15"/>
      <c r="C17" s="11"/>
      <c r="D17" s="7" t="s">
        <v>29</v>
      </c>
      <c r="E17" s="42" t="s">
        <v>118</v>
      </c>
      <c r="F17" s="43">
        <v>90</v>
      </c>
      <c r="G17" s="43">
        <v>12.87</v>
      </c>
      <c r="H17" s="43">
        <v>9.4499999999999993</v>
      </c>
      <c r="I17" s="43">
        <v>11.79</v>
      </c>
      <c r="J17" s="43">
        <v>183.69</v>
      </c>
      <c r="K17" s="44">
        <v>75</v>
      </c>
      <c r="L17" s="43">
        <v>44.98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1.2</v>
      </c>
      <c r="H18" s="43">
        <v>0</v>
      </c>
      <c r="I18" s="43">
        <v>62.8</v>
      </c>
      <c r="J18" s="43">
        <v>256</v>
      </c>
      <c r="K18" s="44">
        <v>153</v>
      </c>
      <c r="L18" s="43">
        <v>2.8</v>
      </c>
    </row>
    <row r="19" spans="1:12" ht="14.4" x14ac:dyDescent="0.3">
      <c r="A19" s="23"/>
      <c r="B19" s="15"/>
      <c r="C19" s="11"/>
      <c r="D19" s="7" t="s">
        <v>31</v>
      </c>
      <c r="E19" s="42" t="s">
        <v>39</v>
      </c>
      <c r="F19" s="43">
        <v>35</v>
      </c>
      <c r="G19" s="52">
        <v>2.66</v>
      </c>
      <c r="H19" s="43">
        <v>0.32</v>
      </c>
      <c r="I19" s="43">
        <v>17.399999999999999</v>
      </c>
      <c r="J19" s="43">
        <v>79.099999999999994</v>
      </c>
      <c r="K19" s="44"/>
      <c r="L19" s="43">
        <v>2.08</v>
      </c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1.48</v>
      </c>
      <c r="H20" s="43">
        <v>0.24</v>
      </c>
      <c r="I20" s="43">
        <v>9.8000000000000007</v>
      </c>
      <c r="J20" s="43">
        <v>35.46</v>
      </c>
      <c r="K20" s="44"/>
      <c r="L20" s="43">
        <v>1.44</v>
      </c>
    </row>
    <row r="21" spans="1:12" ht="14.4" x14ac:dyDescent="0.3">
      <c r="A21" s="23"/>
      <c r="B21" s="15"/>
      <c r="C21" s="11"/>
      <c r="D21" s="6"/>
      <c r="E21" s="42" t="s">
        <v>48</v>
      </c>
      <c r="F21" s="43">
        <v>30</v>
      </c>
      <c r="G21" s="43">
        <v>0.78</v>
      </c>
      <c r="H21" s="43">
        <v>2.88</v>
      </c>
      <c r="I21" s="43">
        <v>2.82</v>
      </c>
      <c r="J21" s="43">
        <v>40.32</v>
      </c>
      <c r="K21" s="44">
        <v>141</v>
      </c>
      <c r="L21" s="43">
        <v>1.2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v>845</v>
      </c>
      <c r="G23" s="19">
        <v>42.73</v>
      </c>
      <c r="H23" s="19">
        <v>30.58</v>
      </c>
      <c r="I23" s="19">
        <v>198.28</v>
      </c>
      <c r="J23" s="19">
        <v>1232.03</v>
      </c>
      <c r="K23" s="25"/>
      <c r="L23" s="19">
        <v>81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v>845</v>
      </c>
      <c r="G24" s="32">
        <v>42.73</v>
      </c>
      <c r="H24" s="32">
        <v>30.58</v>
      </c>
      <c r="I24" s="32">
        <v>198.28</v>
      </c>
      <c r="J24" s="32">
        <v>1232.03</v>
      </c>
      <c r="K24" s="32"/>
      <c r="L24" s="32">
        <v>81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2">SUM(G25:G31)</f>
        <v>0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:L32" si="5">SUM(J25:J31)</f>
        <v>0</v>
      </c>
      <c r="K32" s="25"/>
      <c r="L32" s="19">
        <f t="shared" si="5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40</v>
      </c>
      <c r="F33" s="43">
        <v>100</v>
      </c>
      <c r="G33" s="43">
        <v>1.3</v>
      </c>
      <c r="H33" s="43">
        <v>7.6</v>
      </c>
      <c r="I33" s="43">
        <v>13.7</v>
      </c>
      <c r="J33" s="43">
        <v>107</v>
      </c>
      <c r="K33" s="44" t="s">
        <v>41</v>
      </c>
      <c r="L33" s="43" t="s">
        <v>69</v>
      </c>
    </row>
    <row r="34" spans="1:12" ht="14.4" x14ac:dyDescent="0.3">
      <c r="A34" s="14"/>
      <c r="B34" s="15"/>
      <c r="C34" s="11"/>
      <c r="D34" s="7" t="s">
        <v>27</v>
      </c>
      <c r="E34" s="42" t="s">
        <v>42</v>
      </c>
      <c r="F34" s="43">
        <v>250</v>
      </c>
      <c r="G34" s="43">
        <v>2.3199999999999998</v>
      </c>
      <c r="H34" s="43">
        <v>2</v>
      </c>
      <c r="I34" s="43">
        <v>16.8</v>
      </c>
      <c r="J34" s="43">
        <v>120</v>
      </c>
      <c r="K34" s="44" t="s">
        <v>43</v>
      </c>
      <c r="L34" s="43">
        <v>17.600000000000001</v>
      </c>
    </row>
    <row r="35" spans="1:12" ht="14.4" x14ac:dyDescent="0.3">
      <c r="A35" s="14"/>
      <c r="B35" s="15"/>
      <c r="C35" s="11"/>
      <c r="D35" s="7" t="s">
        <v>28</v>
      </c>
      <c r="E35" s="42" t="s">
        <v>44</v>
      </c>
      <c r="F35" s="43">
        <v>100</v>
      </c>
      <c r="G35" s="43">
        <v>12.62</v>
      </c>
      <c r="H35" s="43">
        <v>4.8600000000000003</v>
      </c>
      <c r="I35" s="43">
        <v>2.38</v>
      </c>
      <c r="J35" s="43">
        <v>104</v>
      </c>
      <c r="K35" s="44">
        <v>159</v>
      </c>
      <c r="L35" s="43">
        <v>30.4</v>
      </c>
    </row>
    <row r="36" spans="1:12" ht="14.4" x14ac:dyDescent="0.3">
      <c r="A36" s="14"/>
      <c r="B36" s="15"/>
      <c r="C36" s="11"/>
      <c r="D36" s="7" t="s">
        <v>29</v>
      </c>
      <c r="E36" s="42" t="s">
        <v>45</v>
      </c>
      <c r="F36" s="43">
        <v>200</v>
      </c>
      <c r="G36" s="43">
        <v>21</v>
      </c>
      <c r="H36" s="43">
        <v>8.5</v>
      </c>
      <c r="I36" s="43">
        <v>40.799999999999997</v>
      </c>
      <c r="J36" s="43">
        <v>323.7</v>
      </c>
      <c r="K36" s="44" t="s">
        <v>46</v>
      </c>
      <c r="L36" s="43">
        <v>10.62</v>
      </c>
    </row>
    <row r="37" spans="1:12" ht="14.4" x14ac:dyDescent="0.3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0.76</v>
      </c>
      <c r="H37" s="43">
        <v>0</v>
      </c>
      <c r="I37" s="43">
        <v>20.57</v>
      </c>
      <c r="J37" s="43">
        <v>85</v>
      </c>
      <c r="K37" s="44"/>
      <c r="L37" s="43">
        <v>17.5</v>
      </c>
    </row>
    <row r="38" spans="1:12" ht="14.4" x14ac:dyDescent="0.3">
      <c r="A38" s="14"/>
      <c r="B38" s="15"/>
      <c r="C38" s="11"/>
      <c r="D38" s="7" t="s">
        <v>31</v>
      </c>
      <c r="E38" s="42" t="s">
        <v>39</v>
      </c>
      <c r="F38" s="43">
        <v>35</v>
      </c>
      <c r="G38" s="52">
        <v>1.88</v>
      </c>
      <c r="H38" s="43">
        <v>0.2</v>
      </c>
      <c r="I38" s="43">
        <v>12.33</v>
      </c>
      <c r="J38" s="43">
        <v>40.479999999999997</v>
      </c>
      <c r="K38" s="44"/>
      <c r="L38" s="43">
        <v>2.08</v>
      </c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30</v>
      </c>
      <c r="G39" s="43"/>
      <c r="H39" s="43"/>
      <c r="I39" s="43" t="s">
        <v>68</v>
      </c>
      <c r="J39" s="43"/>
      <c r="K39" s="44"/>
      <c r="L39" s="43">
        <v>1.4</v>
      </c>
    </row>
    <row r="40" spans="1:12" ht="14.4" x14ac:dyDescent="0.3">
      <c r="A40" s="14"/>
      <c r="B40" s="15"/>
      <c r="C40" s="11"/>
      <c r="D40" s="6"/>
      <c r="E40" s="42" t="s">
        <v>48</v>
      </c>
      <c r="F40" s="43">
        <v>40</v>
      </c>
      <c r="G40" s="43"/>
      <c r="H40" s="43"/>
      <c r="I40" s="43"/>
      <c r="J40" s="43"/>
      <c r="K40" s="44"/>
      <c r="L40" s="43">
        <v>1.4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955</v>
      </c>
      <c r="G42" s="19">
        <f t="shared" ref="G42:J42" si="6">SUM(G33:G41)</f>
        <v>39.879999999999995</v>
      </c>
      <c r="H42" s="19">
        <f t="shared" si="6"/>
        <v>23.16</v>
      </c>
      <c r="I42" s="19">
        <f t="shared" si="6"/>
        <v>106.58</v>
      </c>
      <c r="J42" s="19">
        <f t="shared" si="6"/>
        <v>780.18000000000006</v>
      </c>
      <c r="K42" s="25"/>
      <c r="L42" s="19">
        <f t="shared" ref="L42" si="7">SUM(L33:L41)</f>
        <v>81.000000000000014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955</v>
      </c>
      <c r="G43" s="32">
        <f t="shared" ref="G43:J43" si="8">G32+G42</f>
        <v>39.879999999999995</v>
      </c>
      <c r="H43" s="32">
        <f t="shared" si="8"/>
        <v>23.16</v>
      </c>
      <c r="I43" s="32">
        <f t="shared" si="8"/>
        <v>106.58</v>
      </c>
      <c r="J43" s="32">
        <f t="shared" si="8"/>
        <v>780.18000000000006</v>
      </c>
      <c r="K43" s="32"/>
      <c r="L43" s="32">
        <f t="shared" ref="L43" si="9">L32+L42</f>
        <v>81.000000000000014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0">SUM(G44:G50)</f>
        <v>0</v>
      </c>
      <c r="H51" s="19">
        <f t="shared" ref="H51" si="11">SUM(H44:H50)</f>
        <v>0</v>
      </c>
      <c r="I51" s="19">
        <f t="shared" ref="I51" si="12">SUM(I44:I50)</f>
        <v>0</v>
      </c>
      <c r="J51" s="19">
        <f t="shared" ref="J51:L51" si="13">SUM(J44:J50)</f>
        <v>0</v>
      </c>
      <c r="K51" s="25"/>
      <c r="L51" s="19">
        <f t="shared" si="13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80</v>
      </c>
      <c r="G52" s="43">
        <v>1.68</v>
      </c>
      <c r="H52" s="43">
        <v>11.92</v>
      </c>
      <c r="I52" s="43">
        <v>9.2799999999999994</v>
      </c>
      <c r="J52" s="43">
        <v>143.44</v>
      </c>
      <c r="K52" s="44" t="s">
        <v>71</v>
      </c>
      <c r="L52" s="43" t="s">
        <v>69</v>
      </c>
    </row>
    <row r="53" spans="1:12" ht="14.4" x14ac:dyDescent="0.3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59.4</v>
      </c>
      <c r="H53" s="43">
        <v>6.82</v>
      </c>
      <c r="I53" s="43">
        <v>8.6999999999999993</v>
      </c>
      <c r="J53" s="43">
        <v>120</v>
      </c>
      <c r="K53" s="44">
        <v>41</v>
      </c>
      <c r="L53" s="43">
        <v>13</v>
      </c>
    </row>
    <row r="54" spans="1:12" ht="14.4" x14ac:dyDescent="0.3">
      <c r="A54" s="23"/>
      <c r="B54" s="15"/>
      <c r="C54" s="11"/>
      <c r="D54" s="7" t="s">
        <v>28</v>
      </c>
      <c r="E54" s="42" t="s">
        <v>52</v>
      </c>
      <c r="F54" s="43" t="s">
        <v>70</v>
      </c>
      <c r="G54" s="43">
        <v>25.92</v>
      </c>
      <c r="H54" s="43">
        <v>10.26</v>
      </c>
      <c r="I54" s="43">
        <v>6.3</v>
      </c>
      <c r="J54" s="43">
        <v>218.7</v>
      </c>
      <c r="K54" s="44" t="s">
        <v>72</v>
      </c>
      <c r="L54" s="43">
        <v>37.08</v>
      </c>
    </row>
    <row r="55" spans="1:12" ht="14.4" x14ac:dyDescent="0.3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6.3</v>
      </c>
      <c r="H55" s="43">
        <v>7.38</v>
      </c>
      <c r="I55" s="43">
        <v>42.3</v>
      </c>
      <c r="J55" s="43">
        <v>260.82</v>
      </c>
      <c r="K55" s="44" t="s">
        <v>73</v>
      </c>
      <c r="L55" s="43">
        <v>8.4</v>
      </c>
    </row>
    <row r="56" spans="1:12" ht="14.4" x14ac:dyDescent="0.3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0.8</v>
      </c>
      <c r="H56" s="43">
        <v>0</v>
      </c>
      <c r="I56" s="43">
        <v>20.57</v>
      </c>
      <c r="J56" s="43">
        <v>85</v>
      </c>
      <c r="K56" s="44">
        <v>130</v>
      </c>
      <c r="L56" s="43">
        <v>19</v>
      </c>
    </row>
    <row r="57" spans="1:12" ht="14.4" x14ac:dyDescent="0.3">
      <c r="A57" s="23"/>
      <c r="B57" s="15"/>
      <c r="C57" s="11"/>
      <c r="D57" s="7" t="s">
        <v>31</v>
      </c>
      <c r="E57" s="42" t="s">
        <v>39</v>
      </c>
      <c r="F57" s="43">
        <v>35</v>
      </c>
      <c r="G57" s="43">
        <v>2.66</v>
      </c>
      <c r="H57" s="43">
        <v>0.32</v>
      </c>
      <c r="I57" s="43">
        <v>17.399999999999999</v>
      </c>
      <c r="J57" s="43">
        <v>79.099999999999994</v>
      </c>
      <c r="K57" s="44"/>
      <c r="L57" s="43">
        <v>2.08</v>
      </c>
    </row>
    <row r="58" spans="1:12" ht="14.4" x14ac:dyDescent="0.3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1.48</v>
      </c>
      <c r="H58" s="43">
        <v>0.24</v>
      </c>
      <c r="I58" s="43">
        <v>9.8000000000000007</v>
      </c>
      <c r="J58" s="43">
        <v>35.46</v>
      </c>
      <c r="K58" s="44"/>
      <c r="L58" s="43">
        <v>1.44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14">SUM(G52:G60)</f>
        <v>98.24</v>
      </c>
      <c r="H61" s="19">
        <f t="shared" ref="H61" si="15">SUM(H52:H60)</f>
        <v>36.940000000000005</v>
      </c>
      <c r="I61" s="19">
        <f t="shared" ref="I61" si="16">SUM(I52:I60)</f>
        <v>114.35000000000001</v>
      </c>
      <c r="J61" s="19">
        <f t="shared" ref="J61:L61" si="17">SUM(J52:J60)</f>
        <v>942.5200000000001</v>
      </c>
      <c r="K61" s="25"/>
      <c r="L61" s="19">
        <f t="shared" si="17"/>
        <v>80.999999999999986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725</v>
      </c>
      <c r="G62" s="32">
        <f t="shared" ref="G62" si="18">G51+G61</f>
        <v>98.24</v>
      </c>
      <c r="H62" s="32">
        <f t="shared" ref="H62" si="19">H51+H61</f>
        <v>36.940000000000005</v>
      </c>
      <c r="I62" s="32">
        <f t="shared" ref="I62" si="20">I51+I61</f>
        <v>114.35000000000001</v>
      </c>
      <c r="J62" s="32">
        <f t="shared" ref="J62:L62" si="21">J51+J61</f>
        <v>942.5200000000001</v>
      </c>
      <c r="K62" s="32"/>
      <c r="L62" s="32">
        <f t="shared" si="21"/>
        <v>80.999999999999986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2">SUM(G63:G69)</f>
        <v>0</v>
      </c>
      <c r="H70" s="19">
        <f t="shared" ref="H70" si="23">SUM(H63:H69)</f>
        <v>0</v>
      </c>
      <c r="I70" s="19">
        <f t="shared" ref="I70" si="24">SUM(I63:I69)</f>
        <v>0</v>
      </c>
      <c r="J70" s="19">
        <f t="shared" ref="J70:L70" si="25">SUM(J63:J69)</f>
        <v>0</v>
      </c>
      <c r="K70" s="25"/>
      <c r="L70" s="19">
        <f t="shared" si="25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80</v>
      </c>
      <c r="G71" s="43">
        <v>4.08</v>
      </c>
      <c r="H71" s="43">
        <v>6.24</v>
      </c>
      <c r="I71" s="43">
        <v>5.68</v>
      </c>
      <c r="J71" s="43">
        <v>96.2</v>
      </c>
      <c r="K71" s="44" t="s">
        <v>74</v>
      </c>
      <c r="L71" s="43" t="s">
        <v>69</v>
      </c>
    </row>
    <row r="72" spans="1:12" ht="14.4" x14ac:dyDescent="0.3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4.96</v>
      </c>
      <c r="H72" s="43">
        <v>4.4800000000000004</v>
      </c>
      <c r="I72" s="43">
        <v>17.84</v>
      </c>
      <c r="J72" s="43">
        <v>135.52000000000001</v>
      </c>
      <c r="K72" s="44" t="s">
        <v>75</v>
      </c>
      <c r="L72" s="43">
        <v>17.2</v>
      </c>
    </row>
    <row r="73" spans="1:12" ht="14.4" x14ac:dyDescent="0.3">
      <c r="A73" s="23"/>
      <c r="B73" s="15"/>
      <c r="C73" s="11"/>
      <c r="D73" s="7" t="s">
        <v>28</v>
      </c>
      <c r="E73" s="42" t="s">
        <v>57</v>
      </c>
      <c r="F73" s="43">
        <v>100</v>
      </c>
      <c r="G73" s="43">
        <v>15.76</v>
      </c>
      <c r="H73" s="43">
        <v>9.15</v>
      </c>
      <c r="I73" s="43">
        <v>4.1100000000000003</v>
      </c>
      <c r="J73" s="43">
        <v>161.85</v>
      </c>
      <c r="K73" s="44">
        <v>171</v>
      </c>
      <c r="L73" s="43">
        <v>34.24</v>
      </c>
    </row>
    <row r="74" spans="1:12" ht="14.4" x14ac:dyDescent="0.3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3.42</v>
      </c>
      <c r="H74" s="43">
        <v>8.1</v>
      </c>
      <c r="I74" s="43">
        <v>19.079999999999998</v>
      </c>
      <c r="J74" s="43">
        <v>172.9</v>
      </c>
      <c r="K74" s="44" t="s">
        <v>76</v>
      </c>
      <c r="L74" s="43">
        <v>21.54</v>
      </c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0.6</v>
      </c>
      <c r="H75" s="43">
        <v>0</v>
      </c>
      <c r="I75" s="43">
        <v>31.4</v>
      </c>
      <c r="J75" s="43">
        <v>128</v>
      </c>
      <c r="K75" s="44" t="s">
        <v>77</v>
      </c>
      <c r="L75" s="43">
        <v>4.5</v>
      </c>
    </row>
    <row r="76" spans="1:12" ht="14.4" x14ac:dyDescent="0.3">
      <c r="A76" s="23"/>
      <c r="B76" s="15"/>
      <c r="C76" s="11"/>
      <c r="D76" s="7" t="s">
        <v>31</v>
      </c>
      <c r="E76" s="42" t="s">
        <v>59</v>
      </c>
      <c r="F76" s="43">
        <v>35</v>
      </c>
      <c r="G76" s="43">
        <v>2.66</v>
      </c>
      <c r="H76" s="43">
        <v>0.32</v>
      </c>
      <c r="I76" s="43">
        <v>17.399999999999999</v>
      </c>
      <c r="J76" s="43">
        <v>79.099999999999994</v>
      </c>
      <c r="K76" s="44"/>
      <c r="L76" s="43">
        <v>2.08</v>
      </c>
    </row>
    <row r="77" spans="1:12" ht="14.4" x14ac:dyDescent="0.3">
      <c r="A77" s="23"/>
      <c r="B77" s="15"/>
      <c r="C77" s="11"/>
      <c r="D77" s="7" t="s">
        <v>32</v>
      </c>
      <c r="E77" s="42" t="s">
        <v>60</v>
      </c>
      <c r="F77" s="43">
        <v>35</v>
      </c>
      <c r="G77" s="43">
        <v>1.88</v>
      </c>
      <c r="H77" s="43">
        <v>0.2</v>
      </c>
      <c r="I77" s="43">
        <v>12.13</v>
      </c>
      <c r="J77" s="43">
        <v>40.479999999999997</v>
      </c>
      <c r="K77" s="44"/>
      <c r="L77" s="43">
        <v>1.44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26">SUM(G71:G79)</f>
        <v>33.36</v>
      </c>
      <c r="H80" s="19">
        <f t="shared" ref="H80" si="27">SUM(H71:H79)</f>
        <v>28.49</v>
      </c>
      <c r="I80" s="19">
        <f t="shared" ref="I80" si="28">SUM(I71:I79)</f>
        <v>107.63999999999999</v>
      </c>
      <c r="J80" s="19">
        <f t="shared" ref="J80:L80" si="29">SUM(J71:J79)</f>
        <v>814.05000000000007</v>
      </c>
      <c r="K80" s="25"/>
      <c r="L80" s="19">
        <f t="shared" si="29"/>
        <v>80.999999999999986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830</v>
      </c>
      <c r="G81" s="32">
        <f t="shared" ref="G81" si="30">G70+G80</f>
        <v>33.36</v>
      </c>
      <c r="H81" s="32">
        <f t="shared" ref="H81" si="31">H70+H80</f>
        <v>28.49</v>
      </c>
      <c r="I81" s="32">
        <f t="shared" ref="I81" si="32">I70+I80</f>
        <v>107.63999999999999</v>
      </c>
      <c r="J81" s="32">
        <f t="shared" ref="J81:L81" si="33">J70+J80</f>
        <v>814.05000000000007</v>
      </c>
      <c r="K81" s="32"/>
      <c r="L81" s="32">
        <f t="shared" si="33"/>
        <v>80.999999999999986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4">SUM(G82:G88)</f>
        <v>0</v>
      </c>
      <c r="H89" s="19">
        <f t="shared" ref="H89" si="35">SUM(H82:H88)</f>
        <v>0</v>
      </c>
      <c r="I89" s="19">
        <f t="shared" ref="I89" si="36">SUM(I82:I88)</f>
        <v>0</v>
      </c>
      <c r="J89" s="19">
        <f t="shared" ref="J89:L89" si="37">SUM(J82:J88)</f>
        <v>0</v>
      </c>
      <c r="K89" s="25"/>
      <c r="L89" s="19">
        <f t="shared" si="37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80</v>
      </c>
      <c r="G90" s="43">
        <v>1.1200000000000001</v>
      </c>
      <c r="H90" s="43">
        <v>4</v>
      </c>
      <c r="I90" s="43">
        <v>16.559999999999999</v>
      </c>
      <c r="J90" s="43">
        <v>96.32</v>
      </c>
      <c r="K90" s="44" t="s">
        <v>78</v>
      </c>
      <c r="L90" s="43" t="s">
        <v>69</v>
      </c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3.22</v>
      </c>
      <c r="H91" s="43">
        <v>2.4700000000000002</v>
      </c>
      <c r="I91" s="43">
        <v>16.79</v>
      </c>
      <c r="J91" s="43">
        <v>102</v>
      </c>
      <c r="K91" s="44" t="s">
        <v>79</v>
      </c>
      <c r="L91" s="43">
        <v>17.399999999999999</v>
      </c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12.87</v>
      </c>
      <c r="H92" s="43">
        <v>15.39</v>
      </c>
      <c r="I92" s="43">
        <v>8.5500000000000007</v>
      </c>
      <c r="J92" s="43">
        <v>224.19</v>
      </c>
      <c r="K92" s="44" t="s">
        <v>80</v>
      </c>
      <c r="L92" s="43">
        <v>45.6</v>
      </c>
    </row>
    <row r="93" spans="1:12" ht="14.4" x14ac:dyDescent="0.3">
      <c r="A93" s="23"/>
      <c r="B93" s="15"/>
      <c r="C93" s="11"/>
      <c r="D93" s="7" t="s">
        <v>29</v>
      </c>
      <c r="E93" s="42" t="s">
        <v>64</v>
      </c>
      <c r="F93" s="43">
        <v>180</v>
      </c>
      <c r="G93" s="43">
        <v>3.78</v>
      </c>
      <c r="H93" s="43">
        <v>8.1</v>
      </c>
      <c r="I93" s="43">
        <v>26.28</v>
      </c>
      <c r="J93" s="43">
        <v>193.14</v>
      </c>
      <c r="K93" s="44" t="s">
        <v>81</v>
      </c>
      <c r="L93" s="43">
        <v>10.78</v>
      </c>
    </row>
    <row r="94" spans="1:12" ht="14.4" x14ac:dyDescent="0.3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0.3</v>
      </c>
      <c r="H94" s="43">
        <v>0</v>
      </c>
      <c r="I94" s="43">
        <v>15.2</v>
      </c>
      <c r="J94" s="43">
        <v>62</v>
      </c>
      <c r="K94" s="44" t="s">
        <v>43</v>
      </c>
      <c r="L94" s="43">
        <v>3.7</v>
      </c>
    </row>
    <row r="95" spans="1:12" ht="14.4" x14ac:dyDescent="0.3">
      <c r="A95" s="23"/>
      <c r="B95" s="15"/>
      <c r="C95" s="11"/>
      <c r="D95" s="7" t="s">
        <v>31</v>
      </c>
      <c r="E95" s="42" t="s">
        <v>59</v>
      </c>
      <c r="F95" s="43">
        <v>35</v>
      </c>
      <c r="G95" s="43">
        <v>2.66</v>
      </c>
      <c r="H95" s="43">
        <v>0.32</v>
      </c>
      <c r="I95" s="43">
        <v>17.399999999999999</v>
      </c>
      <c r="J95" s="43">
        <v>79.099999999999994</v>
      </c>
      <c r="K95" s="44"/>
      <c r="L95" s="43">
        <v>2.08</v>
      </c>
    </row>
    <row r="96" spans="1:12" ht="14.4" x14ac:dyDescent="0.3">
      <c r="A96" s="23"/>
      <c r="B96" s="15"/>
      <c r="C96" s="11"/>
      <c r="D96" s="7" t="s">
        <v>32</v>
      </c>
      <c r="E96" s="42" t="s">
        <v>60</v>
      </c>
      <c r="F96" s="43">
        <v>30</v>
      </c>
      <c r="G96" s="43">
        <v>1.48</v>
      </c>
      <c r="H96" s="43">
        <v>0.24</v>
      </c>
      <c r="I96" s="43">
        <v>9.8000000000000007</v>
      </c>
      <c r="J96" s="43">
        <v>35.46</v>
      </c>
      <c r="K96" s="44"/>
      <c r="L96" s="43">
        <v>1.44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865</v>
      </c>
      <c r="G99" s="19">
        <f t="shared" ref="G99" si="38">SUM(G90:G98)</f>
        <v>25.430000000000003</v>
      </c>
      <c r="H99" s="19">
        <f t="shared" ref="H99" si="39">SUM(H90:H98)</f>
        <v>30.52</v>
      </c>
      <c r="I99" s="19">
        <f t="shared" ref="I99" si="40">SUM(I90:I98)</f>
        <v>110.58</v>
      </c>
      <c r="J99" s="19">
        <f t="shared" ref="J99:L99" si="41">SUM(J90:J98)</f>
        <v>792.21</v>
      </c>
      <c r="K99" s="25"/>
      <c r="L99" s="19">
        <f t="shared" si="41"/>
        <v>81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865</v>
      </c>
      <c r="G100" s="32">
        <f t="shared" ref="G100" si="42">G89+G99</f>
        <v>25.430000000000003</v>
      </c>
      <c r="H100" s="32">
        <f t="shared" ref="H100" si="43">H89+H99</f>
        <v>30.52</v>
      </c>
      <c r="I100" s="32">
        <f t="shared" ref="I100" si="44">I89+I99</f>
        <v>110.58</v>
      </c>
      <c r="J100" s="32">
        <f t="shared" ref="J100:L100" si="45">J89+J99</f>
        <v>792.21</v>
      </c>
      <c r="K100" s="32"/>
      <c r="L100" s="32">
        <f t="shared" si="45"/>
        <v>81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6">SUM(G101:G107)</f>
        <v>0</v>
      </c>
      <c r="H108" s="19">
        <f t="shared" si="46"/>
        <v>0</v>
      </c>
      <c r="I108" s="19">
        <f t="shared" si="46"/>
        <v>0</v>
      </c>
      <c r="J108" s="19">
        <f t="shared" si="46"/>
        <v>0</v>
      </c>
      <c r="K108" s="25"/>
      <c r="L108" s="19">
        <f t="shared" ref="L108" si="47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80</v>
      </c>
      <c r="G109" s="43">
        <v>0.73</v>
      </c>
      <c r="H109" s="43">
        <v>4.1500000000000004</v>
      </c>
      <c r="I109" s="43">
        <v>9.85</v>
      </c>
      <c r="J109" s="43">
        <v>80</v>
      </c>
      <c r="K109" s="44">
        <v>144</v>
      </c>
      <c r="L109" s="43" t="s">
        <v>69</v>
      </c>
    </row>
    <row r="110" spans="1:12" ht="14.4" x14ac:dyDescent="0.3">
      <c r="A110" s="23"/>
      <c r="B110" s="15"/>
      <c r="C110" s="11"/>
      <c r="D110" s="7" t="s">
        <v>27</v>
      </c>
      <c r="E110" s="42" t="s">
        <v>114</v>
      </c>
      <c r="F110" s="43">
        <v>200</v>
      </c>
      <c r="G110" s="43">
        <v>5.46</v>
      </c>
      <c r="H110" s="43">
        <v>6.45</v>
      </c>
      <c r="I110" s="43">
        <v>12.22</v>
      </c>
      <c r="J110" s="43">
        <v>129</v>
      </c>
      <c r="K110" s="44">
        <v>39</v>
      </c>
      <c r="L110" s="43">
        <v>14.56</v>
      </c>
    </row>
    <row r="111" spans="1:12" ht="14.4" x14ac:dyDescent="0.3">
      <c r="A111" s="23"/>
      <c r="B111" s="15"/>
      <c r="C111" s="11"/>
      <c r="D111" s="7" t="s">
        <v>28</v>
      </c>
      <c r="E111" s="42" t="s">
        <v>83</v>
      </c>
      <c r="F111" s="43">
        <v>230</v>
      </c>
      <c r="G111" s="43">
        <v>20.47</v>
      </c>
      <c r="H111" s="43">
        <v>11.27</v>
      </c>
      <c r="I111" s="43">
        <v>24.84</v>
      </c>
      <c r="J111" s="43">
        <v>282.67</v>
      </c>
      <c r="K111" s="44" t="s">
        <v>84</v>
      </c>
      <c r="L111" s="43">
        <v>46.92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0.76</v>
      </c>
      <c r="H113" s="43">
        <v>0</v>
      </c>
      <c r="I113" s="43">
        <v>20.57</v>
      </c>
      <c r="J113" s="43">
        <v>85</v>
      </c>
      <c r="K113" s="44" t="s">
        <v>85</v>
      </c>
      <c r="L113" s="43">
        <v>16</v>
      </c>
    </row>
    <row r="114" spans="1:12" ht="14.4" x14ac:dyDescent="0.3">
      <c r="A114" s="23"/>
      <c r="B114" s="15"/>
      <c r="C114" s="11"/>
      <c r="D114" s="7" t="s">
        <v>31</v>
      </c>
      <c r="E114" s="42" t="s">
        <v>39</v>
      </c>
      <c r="F114" s="43">
        <v>35</v>
      </c>
      <c r="G114" s="43">
        <v>2.66</v>
      </c>
      <c r="H114" s="43">
        <v>0.32</v>
      </c>
      <c r="I114" s="43">
        <v>17.399999999999999</v>
      </c>
      <c r="J114" s="43">
        <v>79.099999999999994</v>
      </c>
      <c r="K114" s="44"/>
      <c r="L114" s="43">
        <v>2.08</v>
      </c>
    </row>
    <row r="115" spans="1:12" ht="14.4" x14ac:dyDescent="0.3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1.48</v>
      </c>
      <c r="H115" s="43">
        <v>0.24</v>
      </c>
      <c r="I115" s="43">
        <v>9.8000000000000007</v>
      </c>
      <c r="J115" s="43">
        <v>35.46</v>
      </c>
      <c r="K115" s="44"/>
      <c r="L115" s="43">
        <v>1.44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48">SUM(G109:G117)</f>
        <v>31.56</v>
      </c>
      <c r="H118" s="19">
        <f t="shared" si="48"/>
        <v>22.43</v>
      </c>
      <c r="I118" s="19">
        <f t="shared" si="48"/>
        <v>94.679999999999993</v>
      </c>
      <c r="J118" s="19">
        <f t="shared" si="48"/>
        <v>691.23000000000013</v>
      </c>
      <c r="K118" s="25"/>
      <c r="L118" s="19">
        <f t="shared" ref="L118" si="49">SUM(L109:L117)</f>
        <v>81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775</v>
      </c>
      <c r="G119" s="32">
        <f t="shared" ref="G119" si="50">G108+G118</f>
        <v>31.56</v>
      </c>
      <c r="H119" s="32">
        <f t="shared" ref="H119" si="51">H108+H118</f>
        <v>22.43</v>
      </c>
      <c r="I119" s="32">
        <f t="shared" ref="I119" si="52">I108+I118</f>
        <v>94.679999999999993</v>
      </c>
      <c r="J119" s="32">
        <f t="shared" ref="J119:L119" si="53">J108+J118</f>
        <v>691.23000000000013</v>
      </c>
      <c r="K119" s="32"/>
      <c r="L119" s="32">
        <f t="shared" si="53"/>
        <v>81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4">SUM(G120:G126)</f>
        <v>0</v>
      </c>
      <c r="H127" s="19">
        <f t="shared" si="54"/>
        <v>0</v>
      </c>
      <c r="I127" s="19">
        <f t="shared" si="54"/>
        <v>0</v>
      </c>
      <c r="J127" s="19">
        <f t="shared" si="54"/>
        <v>0</v>
      </c>
      <c r="K127" s="25"/>
      <c r="L127" s="19">
        <f t="shared" ref="L127" si="55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107</v>
      </c>
      <c r="F128" s="43">
        <v>80</v>
      </c>
      <c r="G128" s="43">
        <v>4.7</v>
      </c>
      <c r="H128" s="43">
        <v>11.74</v>
      </c>
      <c r="I128" s="43">
        <v>3.97</v>
      </c>
      <c r="J128" s="43">
        <v>140</v>
      </c>
      <c r="K128" s="51">
        <v>39692</v>
      </c>
      <c r="L128" s="43" t="s">
        <v>69</v>
      </c>
    </row>
    <row r="129" spans="1:12" ht="14.4" x14ac:dyDescent="0.3">
      <c r="A129" s="14"/>
      <c r="B129" s="15"/>
      <c r="C129" s="11"/>
      <c r="D129" s="7" t="s">
        <v>27</v>
      </c>
      <c r="E129" s="42" t="s">
        <v>108</v>
      </c>
      <c r="F129" s="43">
        <v>262.5</v>
      </c>
      <c r="G129" s="43">
        <v>6.35</v>
      </c>
      <c r="H129" s="43">
        <v>6.88</v>
      </c>
      <c r="I129" s="43">
        <v>12.95</v>
      </c>
      <c r="J129" s="43">
        <v>139</v>
      </c>
      <c r="K129" s="44" t="s">
        <v>109</v>
      </c>
      <c r="L129" s="43">
        <v>13.3</v>
      </c>
    </row>
    <row r="130" spans="1:12" ht="14.4" x14ac:dyDescent="0.3">
      <c r="A130" s="14"/>
      <c r="B130" s="15"/>
      <c r="C130" s="11"/>
      <c r="D130" s="7" t="s">
        <v>28</v>
      </c>
      <c r="E130" s="42" t="s">
        <v>110</v>
      </c>
      <c r="F130" s="43">
        <v>90</v>
      </c>
      <c r="G130" s="43">
        <v>19.170000000000002</v>
      </c>
      <c r="H130" s="43">
        <v>20.79</v>
      </c>
      <c r="I130" s="43">
        <v>5.13</v>
      </c>
      <c r="J130" s="43">
        <v>284.31</v>
      </c>
      <c r="K130" s="44" t="s">
        <v>111</v>
      </c>
      <c r="L130" s="43">
        <v>49.1</v>
      </c>
    </row>
    <row r="131" spans="1:12" ht="14.4" x14ac:dyDescent="0.3">
      <c r="A131" s="14"/>
      <c r="B131" s="15"/>
      <c r="C131" s="11"/>
      <c r="D131" s="7" t="s">
        <v>29</v>
      </c>
      <c r="E131" s="42" t="s">
        <v>88</v>
      </c>
      <c r="F131" s="43">
        <v>180</v>
      </c>
      <c r="G131" s="43">
        <v>3.6</v>
      </c>
      <c r="H131" s="43">
        <v>5.94</v>
      </c>
      <c r="I131" s="43">
        <v>16.559999999999999</v>
      </c>
      <c r="J131" s="43">
        <v>134.1</v>
      </c>
      <c r="K131" s="44" t="s">
        <v>112</v>
      </c>
      <c r="L131" s="43">
        <v>12.38</v>
      </c>
    </row>
    <row r="132" spans="1:12" ht="14.4" x14ac:dyDescent="0.3">
      <c r="A132" s="14"/>
      <c r="B132" s="15"/>
      <c r="C132" s="11"/>
      <c r="D132" s="7" t="s">
        <v>30</v>
      </c>
      <c r="E132" s="42" t="s">
        <v>113</v>
      </c>
      <c r="F132" s="43">
        <v>200</v>
      </c>
      <c r="G132" s="43">
        <v>0.6</v>
      </c>
      <c r="H132" s="43">
        <v>0</v>
      </c>
      <c r="I132" s="43">
        <v>31.4</v>
      </c>
      <c r="J132" s="43">
        <v>128</v>
      </c>
      <c r="K132" s="44" t="s">
        <v>77</v>
      </c>
      <c r="L132" s="43">
        <v>2.7</v>
      </c>
    </row>
    <row r="133" spans="1:12" ht="14.4" x14ac:dyDescent="0.3">
      <c r="A133" s="14"/>
      <c r="B133" s="15"/>
      <c r="C133" s="11"/>
      <c r="D133" s="7" t="s">
        <v>31</v>
      </c>
      <c r="E133" s="42" t="s">
        <v>39</v>
      </c>
      <c r="F133" s="43">
        <v>40</v>
      </c>
      <c r="G133" s="43">
        <v>3.04</v>
      </c>
      <c r="H133" s="43">
        <v>0.36</v>
      </c>
      <c r="I133" s="43">
        <v>19.88</v>
      </c>
      <c r="J133" s="43">
        <v>90.4</v>
      </c>
      <c r="K133" s="44"/>
      <c r="L133" s="43">
        <v>2.08</v>
      </c>
    </row>
    <row r="134" spans="1:12" ht="14.4" x14ac:dyDescent="0.3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1.48</v>
      </c>
      <c r="H134" s="43">
        <v>0.24</v>
      </c>
      <c r="I134" s="43">
        <v>9.8000000000000007</v>
      </c>
      <c r="J134" s="43">
        <v>35.46</v>
      </c>
      <c r="K134" s="44"/>
      <c r="L134" s="43">
        <v>1.44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882.5</v>
      </c>
      <c r="G137" s="19">
        <f t="shared" ref="G137:J137" si="56">SUM(G128:G136)</f>
        <v>38.94</v>
      </c>
      <c r="H137" s="19">
        <f t="shared" si="56"/>
        <v>45.949999999999996</v>
      </c>
      <c r="I137" s="19">
        <f t="shared" si="56"/>
        <v>99.689999999999984</v>
      </c>
      <c r="J137" s="19">
        <f t="shared" si="56"/>
        <v>951.27</v>
      </c>
      <c r="K137" s="25"/>
      <c r="L137" s="19">
        <f t="shared" ref="L137" si="57">SUM(L128:L136)</f>
        <v>81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882.5</v>
      </c>
      <c r="G138" s="32">
        <f t="shared" ref="G138" si="58">G127+G137</f>
        <v>38.94</v>
      </c>
      <c r="H138" s="32">
        <f t="shared" ref="H138" si="59">H127+H137</f>
        <v>45.949999999999996</v>
      </c>
      <c r="I138" s="32">
        <f t="shared" ref="I138" si="60">I127+I137</f>
        <v>99.689999999999984</v>
      </c>
      <c r="J138" s="32">
        <f t="shared" ref="J138:L138" si="61">J127+J137</f>
        <v>951.27</v>
      </c>
      <c r="K138" s="32"/>
      <c r="L138" s="32">
        <f t="shared" si="61"/>
        <v>81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2">SUM(G139:G145)</f>
        <v>0</v>
      </c>
      <c r="H146" s="19">
        <f t="shared" si="62"/>
        <v>0</v>
      </c>
      <c r="I146" s="19">
        <f t="shared" si="62"/>
        <v>0</v>
      </c>
      <c r="J146" s="19">
        <f t="shared" si="62"/>
        <v>0</v>
      </c>
      <c r="K146" s="25"/>
      <c r="L146" s="19">
        <f t="shared" ref="L146" si="63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80</v>
      </c>
      <c r="G147" s="43">
        <v>4.4800000000000004</v>
      </c>
      <c r="H147" s="43">
        <v>7.28</v>
      </c>
      <c r="I147" s="43">
        <v>4.08</v>
      </c>
      <c r="J147" s="43">
        <v>99.76</v>
      </c>
      <c r="K147" s="53">
        <v>11</v>
      </c>
      <c r="L147" s="43" t="s">
        <v>69</v>
      </c>
    </row>
    <row r="148" spans="1:12" ht="14.4" x14ac:dyDescent="0.3">
      <c r="A148" s="23"/>
      <c r="B148" s="15"/>
      <c r="C148" s="11"/>
      <c r="D148" s="7" t="s">
        <v>27</v>
      </c>
      <c r="E148" s="42" t="s">
        <v>100</v>
      </c>
      <c r="F148" s="43">
        <v>200</v>
      </c>
      <c r="G148" s="43">
        <v>1.6</v>
      </c>
      <c r="H148" s="43">
        <v>1.92</v>
      </c>
      <c r="I148" s="43">
        <v>11.84</v>
      </c>
      <c r="J148" s="43">
        <v>71.040000000000006</v>
      </c>
      <c r="K148" s="44" t="s">
        <v>101</v>
      </c>
      <c r="L148" s="43">
        <v>15.1</v>
      </c>
    </row>
    <row r="149" spans="1:12" ht="14.4" x14ac:dyDescent="0.3">
      <c r="A149" s="23"/>
      <c r="B149" s="15"/>
      <c r="C149" s="11"/>
      <c r="D149" s="7" t="s">
        <v>28</v>
      </c>
      <c r="E149" s="42" t="s">
        <v>102</v>
      </c>
      <c r="F149" s="43">
        <v>90</v>
      </c>
      <c r="G149" s="43">
        <v>22.32</v>
      </c>
      <c r="H149" s="43">
        <v>14.94</v>
      </c>
      <c r="I149" s="43">
        <v>5.49</v>
      </c>
      <c r="J149" s="43">
        <v>245.7</v>
      </c>
      <c r="K149" s="44" t="s">
        <v>103</v>
      </c>
      <c r="L149" s="43">
        <v>39.08</v>
      </c>
    </row>
    <row r="150" spans="1:12" ht="14.4" x14ac:dyDescent="0.3">
      <c r="A150" s="23"/>
      <c r="B150" s="15"/>
      <c r="C150" s="11"/>
      <c r="D150" s="7" t="s">
        <v>29</v>
      </c>
      <c r="E150" s="42" t="s">
        <v>104</v>
      </c>
      <c r="F150" s="43">
        <v>180</v>
      </c>
      <c r="G150" s="43">
        <v>6.13</v>
      </c>
      <c r="H150" s="43">
        <v>8.2799999999999994</v>
      </c>
      <c r="I150" s="43">
        <v>30.06</v>
      </c>
      <c r="J150" s="43">
        <v>216</v>
      </c>
      <c r="K150" s="44" t="s">
        <v>105</v>
      </c>
      <c r="L150" s="43">
        <v>19.600000000000001</v>
      </c>
    </row>
    <row r="151" spans="1:12" ht="14.4" x14ac:dyDescent="0.3">
      <c r="A151" s="23"/>
      <c r="B151" s="15"/>
      <c r="C151" s="11"/>
      <c r="D151" s="7" t="s">
        <v>30</v>
      </c>
      <c r="E151" s="42" t="s">
        <v>106</v>
      </c>
      <c r="F151" s="43">
        <v>200</v>
      </c>
      <c r="G151" s="43">
        <v>0.16</v>
      </c>
      <c r="H151" s="43">
        <v>0.16</v>
      </c>
      <c r="I151" s="43">
        <v>23.88</v>
      </c>
      <c r="J151" s="43">
        <v>97.6</v>
      </c>
      <c r="K151" s="44">
        <v>251</v>
      </c>
      <c r="L151" s="43">
        <v>3.7</v>
      </c>
    </row>
    <row r="152" spans="1:12" ht="14.4" x14ac:dyDescent="0.3">
      <c r="A152" s="23"/>
      <c r="B152" s="15"/>
      <c r="C152" s="11"/>
      <c r="D152" s="7" t="s">
        <v>31</v>
      </c>
      <c r="E152" s="42" t="s">
        <v>39</v>
      </c>
      <c r="F152" s="43">
        <v>35</v>
      </c>
      <c r="G152" s="43">
        <v>2.66</v>
      </c>
      <c r="H152" s="43">
        <v>0.32</v>
      </c>
      <c r="I152" s="43">
        <v>17.399999999999999</v>
      </c>
      <c r="J152" s="43">
        <v>79.099999999999994</v>
      </c>
      <c r="K152" s="44"/>
      <c r="L152" s="43">
        <v>2.08</v>
      </c>
    </row>
    <row r="153" spans="1:12" ht="14.4" x14ac:dyDescent="0.3">
      <c r="A153" s="23"/>
      <c r="B153" s="15"/>
      <c r="C153" s="11"/>
      <c r="D153" s="7" t="s">
        <v>32</v>
      </c>
      <c r="E153" s="42" t="s">
        <v>50</v>
      </c>
      <c r="F153" s="43">
        <v>35</v>
      </c>
      <c r="G153" s="43">
        <v>1.88</v>
      </c>
      <c r="H153" s="43">
        <v>0.2</v>
      </c>
      <c r="I153" s="43">
        <v>12.13</v>
      </c>
      <c r="J153" s="43">
        <v>40.479999999999997</v>
      </c>
      <c r="K153" s="44"/>
      <c r="L153" s="43">
        <v>1.44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4">SUM(G147:G155)</f>
        <v>39.229999999999997</v>
      </c>
      <c r="H156" s="19">
        <f t="shared" si="64"/>
        <v>33.1</v>
      </c>
      <c r="I156" s="19">
        <f t="shared" si="64"/>
        <v>104.88</v>
      </c>
      <c r="J156" s="19">
        <f t="shared" si="64"/>
        <v>849.68000000000006</v>
      </c>
      <c r="K156" s="25"/>
      <c r="L156" s="19">
        <f t="shared" ref="L156" si="65">SUM(L147:L155)</f>
        <v>81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820</v>
      </c>
      <c r="G157" s="32">
        <f t="shared" ref="G157" si="66">G146+G156</f>
        <v>39.229999999999997</v>
      </c>
      <c r="H157" s="32">
        <f t="shared" ref="H157" si="67">H146+H156</f>
        <v>33.1</v>
      </c>
      <c r="I157" s="32">
        <f t="shared" ref="I157" si="68">I146+I156</f>
        <v>104.88</v>
      </c>
      <c r="J157" s="32">
        <f t="shared" ref="J157:L157" si="69">J146+J156</f>
        <v>849.68000000000006</v>
      </c>
      <c r="K157" s="32"/>
      <c r="L157" s="32">
        <f t="shared" si="69"/>
        <v>81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80</v>
      </c>
      <c r="G166" s="43">
        <v>1.04</v>
      </c>
      <c r="H166" s="43">
        <v>7.92</v>
      </c>
      <c r="I166" s="43">
        <v>6.72</v>
      </c>
      <c r="J166" s="43">
        <v>102.32</v>
      </c>
      <c r="K166" s="44" t="s">
        <v>93</v>
      </c>
      <c r="L166" s="43" t="s">
        <v>69</v>
      </c>
    </row>
    <row r="167" spans="1:12" ht="14.4" x14ac:dyDescent="0.3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2.34</v>
      </c>
      <c r="H167" s="43">
        <v>8.1</v>
      </c>
      <c r="I167" s="43">
        <v>13.88</v>
      </c>
      <c r="J167" s="43">
        <v>137.80000000000001</v>
      </c>
      <c r="K167" s="44" t="s">
        <v>95</v>
      </c>
      <c r="L167" s="43">
        <v>14.7</v>
      </c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96</v>
      </c>
      <c r="F169" s="43">
        <v>230</v>
      </c>
      <c r="G169" s="43">
        <v>19.579999999999998</v>
      </c>
      <c r="H169" s="43">
        <v>19.399999999999999</v>
      </c>
      <c r="I169" s="43">
        <v>21.59</v>
      </c>
      <c r="J169" s="43">
        <v>339</v>
      </c>
      <c r="K169" s="44">
        <v>95</v>
      </c>
      <c r="L169" s="43">
        <v>58.08</v>
      </c>
    </row>
    <row r="170" spans="1:12" ht="14.4" x14ac:dyDescent="0.3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0.4</v>
      </c>
      <c r="H170" s="43">
        <v>0.27</v>
      </c>
      <c r="I170" s="43">
        <v>17.2</v>
      </c>
      <c r="J170" s="43">
        <v>72.83</v>
      </c>
      <c r="K170" s="44" t="s">
        <v>98</v>
      </c>
      <c r="L170" s="43">
        <v>4.7</v>
      </c>
    </row>
    <row r="171" spans="1:12" ht="14.4" x14ac:dyDescent="0.3">
      <c r="A171" s="23"/>
      <c r="B171" s="15"/>
      <c r="C171" s="11"/>
      <c r="D171" s="7" t="s">
        <v>31</v>
      </c>
      <c r="E171" s="42" t="s">
        <v>39</v>
      </c>
      <c r="F171" s="43">
        <v>35</v>
      </c>
      <c r="G171" s="43">
        <v>2.66</v>
      </c>
      <c r="H171" s="43">
        <v>0.32</v>
      </c>
      <c r="I171" s="43">
        <v>17.399999999999999</v>
      </c>
      <c r="J171" s="43">
        <v>79.099999999999994</v>
      </c>
      <c r="K171" s="44"/>
      <c r="L171" s="43">
        <v>2.08</v>
      </c>
    </row>
    <row r="172" spans="1:12" ht="14.4" x14ac:dyDescent="0.3">
      <c r="A172" s="23"/>
      <c r="B172" s="15"/>
      <c r="C172" s="11"/>
      <c r="D172" s="7" t="s">
        <v>32</v>
      </c>
      <c r="E172" s="42" t="s">
        <v>50</v>
      </c>
      <c r="F172" s="43">
        <v>35</v>
      </c>
      <c r="G172" s="43">
        <v>1.88</v>
      </c>
      <c r="H172" s="43">
        <v>0.2</v>
      </c>
      <c r="I172" s="43">
        <v>12.13</v>
      </c>
      <c r="J172" s="43">
        <v>40.479999999999997</v>
      </c>
      <c r="K172" s="44"/>
      <c r="L172" s="43">
        <v>1.44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2">SUM(G166:G174)</f>
        <v>27.899999999999995</v>
      </c>
      <c r="H175" s="19">
        <f t="shared" si="72"/>
        <v>36.210000000000008</v>
      </c>
      <c r="I175" s="19">
        <f t="shared" si="72"/>
        <v>88.919999999999987</v>
      </c>
      <c r="J175" s="19">
        <f t="shared" si="72"/>
        <v>771.53000000000009</v>
      </c>
      <c r="K175" s="25"/>
      <c r="L175" s="19">
        <f t="shared" ref="L175" si="73">SUM(L166:L174)</f>
        <v>81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780</v>
      </c>
      <c r="G176" s="32">
        <f t="shared" ref="G176" si="74">G165+G175</f>
        <v>27.899999999999995</v>
      </c>
      <c r="H176" s="32">
        <f t="shared" ref="H176" si="75">H165+H175</f>
        <v>36.210000000000008</v>
      </c>
      <c r="I176" s="32">
        <f t="shared" ref="I176" si="76">I165+I175</f>
        <v>88.919999999999987</v>
      </c>
      <c r="J176" s="32">
        <f t="shared" ref="J176:L176" si="77">J165+J175</f>
        <v>771.53000000000009</v>
      </c>
      <c r="K176" s="32"/>
      <c r="L176" s="32">
        <f t="shared" si="77"/>
        <v>81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/>
      <c r="G184" s="19">
        <f t="shared" ref="G184:J184" si="78">SUM(G177:G183)</f>
        <v>0</v>
      </c>
      <c r="H184" s="19">
        <f t="shared" si="78"/>
        <v>0</v>
      </c>
      <c r="I184" s="19">
        <f t="shared" si="78"/>
        <v>0</v>
      </c>
      <c r="J184" s="19">
        <f t="shared" si="78"/>
        <v>0</v>
      </c>
      <c r="K184" s="25"/>
      <c r="L184" s="19">
        <f t="shared" ref="L184" si="79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80</v>
      </c>
      <c r="G185" s="43">
        <v>4.08</v>
      </c>
      <c r="H185" s="43">
        <v>6.24</v>
      </c>
      <c r="I185" s="43">
        <v>5.68</v>
      </c>
      <c r="J185" s="43">
        <v>95.2</v>
      </c>
      <c r="K185" s="44" t="s">
        <v>74</v>
      </c>
      <c r="L185" s="43" t="s">
        <v>69</v>
      </c>
    </row>
    <row r="186" spans="1:12" ht="14.4" x14ac:dyDescent="0.3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10.8</v>
      </c>
      <c r="H186" s="43">
        <v>2.88</v>
      </c>
      <c r="I186" s="43">
        <v>10</v>
      </c>
      <c r="J186" s="43">
        <v>109.12</v>
      </c>
      <c r="K186" s="44" t="s">
        <v>89</v>
      </c>
      <c r="L186" s="43">
        <v>12.1</v>
      </c>
    </row>
    <row r="187" spans="1:12" ht="14.4" x14ac:dyDescent="0.3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20.34</v>
      </c>
      <c r="H187" s="43">
        <v>15.3</v>
      </c>
      <c r="I187" s="43"/>
      <c r="J187" s="43">
        <v>219.06</v>
      </c>
      <c r="K187" s="44" t="s">
        <v>90</v>
      </c>
      <c r="L187" s="43">
        <v>45</v>
      </c>
    </row>
    <row r="188" spans="1:12" ht="14.4" x14ac:dyDescent="0.3">
      <c r="A188" s="23"/>
      <c r="B188" s="15"/>
      <c r="C188" s="11"/>
      <c r="D188" s="7" t="s">
        <v>29</v>
      </c>
      <c r="E188" s="42" t="s">
        <v>88</v>
      </c>
      <c r="F188" s="43">
        <v>180</v>
      </c>
      <c r="G188" s="43">
        <v>3.6</v>
      </c>
      <c r="H188" s="43">
        <v>5.94</v>
      </c>
      <c r="I188" s="43">
        <v>16.559999999999999</v>
      </c>
      <c r="J188" s="43">
        <v>134.1</v>
      </c>
      <c r="K188" s="44" t="s">
        <v>91</v>
      </c>
      <c r="L188" s="43">
        <v>16.079999999999998</v>
      </c>
    </row>
    <row r="189" spans="1:12" ht="14.4" x14ac:dyDescent="0.3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0.3</v>
      </c>
      <c r="H189" s="43">
        <v>0</v>
      </c>
      <c r="I189" s="43">
        <v>15.2</v>
      </c>
      <c r="J189" s="43">
        <v>62</v>
      </c>
      <c r="K189" s="44" t="s">
        <v>43</v>
      </c>
      <c r="L189" s="43">
        <v>4.3</v>
      </c>
    </row>
    <row r="190" spans="1:12" ht="14.4" x14ac:dyDescent="0.3">
      <c r="A190" s="23"/>
      <c r="B190" s="15"/>
      <c r="C190" s="11"/>
      <c r="D190" s="7" t="s">
        <v>31</v>
      </c>
      <c r="E190" s="42" t="s">
        <v>39</v>
      </c>
      <c r="F190" s="43">
        <v>35</v>
      </c>
      <c r="G190" s="43">
        <v>1.88</v>
      </c>
      <c r="H190" s="43">
        <v>0.2</v>
      </c>
      <c r="I190" s="43">
        <v>12.13</v>
      </c>
      <c r="J190" s="43">
        <v>40.479999999999997</v>
      </c>
      <c r="K190" s="44"/>
      <c r="L190" s="43">
        <v>2.08</v>
      </c>
    </row>
    <row r="191" spans="1:12" ht="14.4" x14ac:dyDescent="0.3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1.48</v>
      </c>
      <c r="H191" s="43">
        <v>0.24</v>
      </c>
      <c r="I191" s="43">
        <v>9.8000000000000007</v>
      </c>
      <c r="J191" s="43">
        <v>35.46</v>
      </c>
      <c r="K191" s="44"/>
      <c r="L191" s="43">
        <v>1.44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0">SUM(G185:G193)</f>
        <v>42.48</v>
      </c>
      <c r="H194" s="19">
        <f t="shared" si="80"/>
        <v>30.8</v>
      </c>
      <c r="I194" s="19">
        <f t="shared" si="80"/>
        <v>69.37</v>
      </c>
      <c r="J194" s="19">
        <f t="shared" si="80"/>
        <v>695.42000000000007</v>
      </c>
      <c r="K194" s="25"/>
      <c r="L194" s="19">
        <f t="shared" ref="L194" si="81">SUM(L185:L193)</f>
        <v>81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815</v>
      </c>
      <c r="G195" s="32">
        <f t="shared" ref="G195" si="82">G184+G194</f>
        <v>42.48</v>
      </c>
      <c r="H195" s="32">
        <f t="shared" ref="H195" si="83">H184+H194</f>
        <v>30.8</v>
      </c>
      <c r="I195" s="32">
        <f t="shared" ref="I195" si="84">I184+I194</f>
        <v>69.37</v>
      </c>
      <c r="J195" s="32">
        <f t="shared" ref="J195:L195" si="85">J184+J194</f>
        <v>695.42000000000007</v>
      </c>
      <c r="K195" s="32"/>
      <c r="L195" s="32">
        <f t="shared" si="85"/>
        <v>81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829.25</v>
      </c>
      <c r="G196" s="34">
        <f>(G24+G43+G62+G81+G100+G119+G138+G157+G176+G195)/(IF(G24=0,0,1)+IF(G43=0,0,1)+IF(G62=0,0,1)+IF(G81=0,0,1)+IF(G100=0,0,1)+IF(G119=0,0,1)+IF(G138=0,0,1)+IF(G157=0,0,1)+IF(G176=0,0,1)+IF(G195=0,0,1))</f>
        <v>41.975000000000001</v>
      </c>
      <c r="H196" s="34">
        <f>(H24+H43+H62+H81+H100+H119+H138+H157+H176+H195)/(IF(H24=0,0,1)+IF(H43=0,0,1)+IF(H62=0,0,1)+IF(H81=0,0,1)+IF(H100=0,0,1)+IF(H119=0,0,1)+IF(H138=0,0,1)+IF(H157=0,0,1)+IF(H176=0,0,1)+IF(H195=0,0,1))</f>
        <v>31.818000000000001</v>
      </c>
      <c r="I196" s="34">
        <f>(I24+I43+I62+I81+I100+I119+I138+I157+I176+I195)/(IF(I24=0,0,1)+IF(I43=0,0,1)+IF(I62=0,0,1)+IF(I81=0,0,1)+IF(I100=0,0,1)+IF(I119=0,0,1)+IF(I138=0,0,1)+IF(I157=0,0,1)+IF(I176=0,0,1)+IF(I195=0,0,1))</f>
        <v>109.49699999999999</v>
      </c>
      <c r="J196" s="34">
        <f>(J24+J43+J62+J81+J100+J119+J138+J157+J176+J195)/(IF(J24=0,0,1)+IF(J43=0,0,1)+IF(J62=0,0,1)+IF(J81=0,0,1)+IF(J100=0,0,1)+IF(J119=0,0,1)+IF(J138=0,0,1)+IF(J157=0,0,1)+IF(J176=0,0,1)+IF(J195=0,0,1))</f>
        <v>852.01199999999994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ВПОЗИМЬ</cp:lastModifiedBy>
  <dcterms:created xsi:type="dcterms:W3CDTF">2022-05-16T14:23:56Z</dcterms:created>
  <dcterms:modified xsi:type="dcterms:W3CDTF">2025-01-20T06:52:56Z</dcterms:modified>
</cp:coreProperties>
</file>